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1531675E-1D00-40FC-9418-68D98A43E17B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8" l="1"/>
  <c r="H8" i="8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J4" i="8"/>
  <c r="B14" i="8"/>
  <c r="C10" i="8"/>
  <c r="C9" i="8"/>
  <c r="C8" i="8"/>
  <c r="C14" i="8" s="1"/>
  <c r="P11" i="8" l="1"/>
  <c r="N11" i="8"/>
  <c r="L11" i="8"/>
  <c r="H10" i="8"/>
  <c r="R11" i="8"/>
  <c r="S10" i="8"/>
  <c r="J11" i="8"/>
  <c r="Q10" i="8"/>
  <c r="M10" i="8"/>
  <c r="I10" i="8"/>
  <c r="P9" i="8"/>
  <c r="L9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<sst xmlns="http://schemas.openxmlformats.org/spreadsheetml/2006/main" count="1665" uniqueCount="37">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</sst>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10000]d/m/yyyy;@"/>
    <numFmt numFmtId="168" formatCode="[$-409]mmm\ yy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168" fontId="0" fillId="0" borderId="0" xfId="0" applyNumberFormat="1"/>
    <xf numFmtId="0" fontId="0" fillId="6" borderId="5" xfId="0" applyFill="1" applyBorder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topLeftCell="H1" zoomScale="70" zoomScaleNormal="70" workbookViewId="0">
      <selection activeCell="T3" sqref="T3:T8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14"/>
  <sheetViews>
    <sheetView tabSelected="1" zoomScale="70" zoomScaleNormal="70" workbookViewId="0">
      <selection activeCell="G9" sqref="G9"/>
    </sheetView>
  </sheetViews>
  <sheetFormatPr defaultRowHeight="17.399999999999999" x14ac:dyDescent="0.3"/>
  <cols>
    <col min="2" max="2" width="20.4609375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1">
        <v>2018</v>
      </c>
    </row>
    <row r="3" spans="2:19" x14ac:dyDescent="0.3">
      <c r="G3" s="11" t="s">
        <v>29</v>
      </c>
      <c r="H3" s="13" t="s">
        <v>7</v>
      </c>
      <c r="J3" s="17">
        <v>1</v>
      </c>
    </row>
    <row r="4" spans="2:19" x14ac:dyDescent="0.3">
      <c r="B4" s="11" t="s">
        <v>30</v>
      </c>
      <c r="C4" s="13" t="s">
        <v>14</v>
      </c>
      <c r="G4" s="11" t="s">
        <v>31</v>
      </c>
      <c r="H4" s="13" t="s">
        <v>15</v>
      </c>
      <c r="J4" s="11" t="str">
        <f>CHOOSE(J3,B8,B9,B10)</f>
        <v>Quantity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H8" s="35">
        <f>DATE($H$2,1,15)</f>
        <v>43115</v>
      </c>
      <c r="I8" s="35">
        <f>H8+30</f>
        <v>43145</v>
      </c>
      <c r="J8" s="35">
        <f t="shared" ref="J8:S8" si="0">I8+30</f>
        <v>43175</v>
      </c>
      <c r="K8" s="35">
        <f t="shared" si="0"/>
        <v>43205</v>
      </c>
      <c r="L8" s="35">
        <f t="shared" si="0"/>
        <v>43235</v>
      </c>
      <c r="M8" s="35">
        <f t="shared" si="0"/>
        <v>43265</v>
      </c>
      <c r="N8" s="35">
        <f t="shared" si="0"/>
        <v>43295</v>
      </c>
      <c r="O8" s="35">
        <f t="shared" si="0"/>
        <v>43325</v>
      </c>
      <c r="P8" s="35">
        <f t="shared" si="0"/>
        <v>43355</v>
      </c>
      <c r="Q8" s="35">
        <f t="shared" si="0"/>
        <v>43385</v>
      </c>
      <c r="R8" s="35">
        <f t="shared" si="0"/>
        <v>43415</v>
      </c>
      <c r="S8" s="35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36" t="s">
        <v>18</v>
      </c>
      <c r="H9" s="14">
        <f>SUMPRODUCT((MONTH(OrderDate)=MONTH(H$8))*(YEAR(OrderDate)=YEAR(H$8))*(Region=$H$3)*(Category=$H$4)*(Product=$G9)*CHOOSE($J$3,Quantity,TotalPrice,1))</f>
        <v>117</v>
      </c>
      <c r="I9" s="14">
        <f>SUMPRODUCT((MONTH(OrderDate)=MONTH(I$8))*(YEAR(OrderDate)=YEAR(I$8))*(Region=$H$3)*(Category=$H$4)*(Product=$G9)*CHOOSE($J$3,Quantity,TotalPrice,1))</f>
        <v>27</v>
      </c>
      <c r="J9" s="14">
        <f>SUMPRODUCT((MONTH(OrderDate)=MONTH(J$8))*(YEAR(OrderDate)=YEAR(J$8))*(Region=$H$3)*(Category=$H$4)*(Product=$G9)*CHOOSE($J$3,Quantity,TotalPrice,1))</f>
        <v>31</v>
      </c>
      <c r="K9" s="14">
        <f>SUMPRODUCT((MONTH(OrderDate)=MONTH(K$8))*(YEAR(OrderDate)=YEAR(K$8))*(Region=$H$3)*(Category=$H$4)*(Product=$G9)*CHOOSE($J$3,Quantity,TotalPrice,1))</f>
        <v>483</v>
      </c>
      <c r="L9" s="14">
        <f>SUMPRODUCT((MONTH(OrderDate)=MONTH(L$8))*(YEAR(OrderDate)=YEAR(L$8))*(Region=$H$3)*(Category=$H$4)*(Product=$G9)*CHOOSE($J$3,Quantity,TotalPrice,1))</f>
        <v>321</v>
      </c>
      <c r="M9" s="14">
        <f>SUMPRODUCT((MONTH(OrderDate)=MONTH(M$8))*(YEAR(OrderDate)=YEAR(M$8))*(Region=$H$3)*(Category=$H$4)*(Product=$G9)*CHOOSE($J$3,Quantity,TotalPrice,1))</f>
        <v>36</v>
      </c>
      <c r="N9" s="14">
        <f>SUMPRODUCT((MONTH(OrderDate)=MONTH(N$8))*(YEAR(OrderDate)=YEAR(N$8))*(Region=$H$3)*(Category=$H$4)*(Product=$G9)*CHOOSE($J$3,Quantity,TotalPrice,1))</f>
        <v>173</v>
      </c>
      <c r="O9" s="14">
        <f>SUMPRODUCT((MONTH(OrderDate)=MONTH(O$8))*(YEAR(OrderDate)=YEAR(O$8))*(Region=$H$3)*(Category=$H$4)*(Product=$G9)*CHOOSE($J$3,Quantity,TotalPrice,1))</f>
        <v>621</v>
      </c>
      <c r="P9" s="14">
        <f>SUMPRODUCT((MONTH(OrderDate)=MONTH(P$8))*(YEAR(OrderDate)=YEAR(P$8))*(Region=$H$3)*(Category=$H$4)*(Product=$G9)*CHOOSE($J$3,Quantity,TotalPrice,1))</f>
        <v>107</v>
      </c>
      <c r="Q9" s="14">
        <f>SUMPRODUCT((MONTH(OrderDate)=MONTH(Q$8))*(YEAR(OrderDate)=YEAR(Q$8))*(Region=$H$3)*(Category=$H$4)*(Product=$G9)*CHOOSE($J$3,Quantity,TotalPrice,1))</f>
        <v>136</v>
      </c>
      <c r="R9" s="14">
        <f>SUMPRODUCT((MONTH(OrderDate)=MONTH(R$8))*(YEAR(OrderDate)=YEAR(R$8))*(Region=$H$3)*(Category=$H$4)*(Product=$G9)*CHOOSE($J$3,Quantity,TotalPrice,1))</f>
        <v>105</v>
      </c>
      <c r="S9" s="14">
        <f>SUMPRODUCT((MONTH(OrderDate)=MONTH(S$8))*(YEAR(OrderDate)=YEAR(S$8))*(Region=$H$3)*(Category=$H$4)*(Product=$G9)*CHOOSE($J$3,Quantity,TotalPrice,1))</f>
        <v>78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36" t="s">
        <v>16</v>
      </c>
      <c r="H10" s="14">
        <f>SUMPRODUCT((MONTH(OrderDate)=MONTH(H$8))*(YEAR(OrderDate)=YEAR(H$8))*(Region=$H$3)*(Category=$H$4)*(Product=$G10)*CHOOSE($J$3,Quantity,TotalPrice,1))</f>
        <v>198</v>
      </c>
      <c r="I10" s="14">
        <f>SUMPRODUCT((MONTH(OrderDate)=MONTH(I$8))*(YEAR(OrderDate)=YEAR(I$8))*(Region=$H$3)*(Category=$H$4)*(Product=$G10)*CHOOSE($J$3,Quantity,TotalPrice,1))</f>
        <v>76</v>
      </c>
      <c r="J10" s="14">
        <f>SUMPRODUCT((MONTH(OrderDate)=MONTH(J$8))*(YEAR(OrderDate)=YEAR(J$8))*(Region=$H$3)*(Category=$H$4)*(Product=$G10)*CHOOSE($J$3,Quantity,TotalPrice,1))</f>
        <v>0</v>
      </c>
      <c r="K10" s="14">
        <f>SUMPRODUCT((MONTH(OrderDate)=MONTH(K$8))*(YEAR(OrderDate)=YEAR(K$8))*(Region=$H$3)*(Category=$H$4)*(Product=$G10)*CHOOSE($J$3,Quantity,TotalPrice,1))</f>
        <v>114</v>
      </c>
      <c r="L10" s="14">
        <f>SUMPRODUCT((MONTH(OrderDate)=MONTH(L$8))*(YEAR(OrderDate)=YEAR(L$8))*(Region=$H$3)*(Category=$H$4)*(Product=$G10)*CHOOSE($J$3,Quantity,TotalPrice,1))</f>
        <v>101</v>
      </c>
      <c r="M10" s="14">
        <f>SUMPRODUCT((MONTH(OrderDate)=MONTH(M$8))*(YEAR(OrderDate)=YEAR(M$8))*(Region=$H$3)*(Category=$H$4)*(Product=$G10)*CHOOSE($J$3,Quantity,TotalPrice,1))</f>
        <v>0</v>
      </c>
      <c r="N10" s="14">
        <f>SUMPRODUCT((MONTH(OrderDate)=MONTH(N$8))*(YEAR(OrderDate)=YEAR(N$8))*(Region=$H$3)*(Category=$H$4)*(Product=$G10)*CHOOSE($J$3,Quantity,TotalPrice,1))</f>
        <v>110</v>
      </c>
      <c r="O10" s="14">
        <f>SUMPRODUCT((MONTH(OrderDate)=MONTH(O$8))*(YEAR(OrderDate)=YEAR(O$8))*(Region=$H$3)*(Category=$H$4)*(Product=$G10)*CHOOSE($J$3,Quantity,TotalPrice,1))</f>
        <v>513</v>
      </c>
      <c r="P10" s="14">
        <f>SUMPRODUCT((MONTH(OrderDate)=MONTH(P$8))*(YEAR(OrderDate)=YEAR(P$8))*(Region=$H$3)*(Category=$H$4)*(Product=$G10)*CHOOSE($J$3,Quantity,TotalPrice,1))</f>
        <v>231</v>
      </c>
      <c r="Q10" s="14">
        <f>SUMPRODUCT((MONTH(OrderDate)=MONTH(Q$8))*(YEAR(OrderDate)=YEAR(Q$8))*(Region=$H$3)*(Category=$H$4)*(Product=$G10)*CHOOSE($J$3,Quantity,TotalPrice,1))</f>
        <v>119</v>
      </c>
      <c r="R10" s="14">
        <f>SUMPRODUCT((MONTH(OrderDate)=MONTH(R$8))*(YEAR(OrderDate)=YEAR(R$8))*(Region=$H$3)*(Category=$H$4)*(Product=$G10)*CHOOSE($J$3,Quantity,TotalPrice,1))</f>
        <v>79</v>
      </c>
      <c r="S10" s="14">
        <f>SUMPRODUCT((MONTH(OrderDate)=MONTH(S$8))*(YEAR(OrderDate)=YEAR(S$8))*(Region=$H$3)*(Category=$H$4)*(Product=$G10)*CHOOSE($J$3,Quantity,TotalPrice,1))</f>
        <v>130</v>
      </c>
    </row>
    <row r="11" spans="2:19" x14ac:dyDescent="0.3">
      <c r="G11" s="36" t="s">
        <v>21</v>
      </c>
      <c r="H11" s="14">
        <f>SUMPRODUCT((MONTH(OrderDate)=MONTH(H$8))*(YEAR(OrderDate)=YEAR(H$8))*(Region=$H$3)*(Category=$H$4)*(Product=$G11)*CHOOSE($J$3,Quantity,TotalPrice,1))</f>
        <v>123</v>
      </c>
      <c r="I11" s="14">
        <f>SUMPRODUCT((MONTH(OrderDate)=MONTH(I$8))*(YEAR(OrderDate)=YEAR(I$8))*(Region=$H$3)*(Category=$H$4)*(Product=$G11)*CHOOSE($J$3,Quantity,TotalPrice,1))</f>
        <v>331</v>
      </c>
      <c r="J11" s="14">
        <f>SUMPRODUCT((MONTH(OrderDate)=MONTH(J$8))*(YEAR(OrderDate)=YEAR(J$8))*(Region=$H$3)*(Category=$H$4)*(Product=$G11)*CHOOSE($J$3,Quantity,TotalPrice,1))</f>
        <v>318</v>
      </c>
      <c r="K11" s="14">
        <f>SUMPRODUCT((MONTH(OrderDate)=MONTH(K$8))*(YEAR(OrderDate)=YEAR(K$8))*(Region=$H$3)*(Category=$H$4)*(Product=$G11)*CHOOSE($J$3,Quantity,TotalPrice,1))</f>
        <v>97</v>
      </c>
      <c r="L11" s="14">
        <f>SUMPRODUCT((MONTH(OrderDate)=MONTH(L$8))*(YEAR(OrderDate)=YEAR(L$8))*(Region=$H$3)*(Category=$H$4)*(Product=$G11)*CHOOSE($J$3,Quantity,TotalPrice,1))</f>
        <v>162</v>
      </c>
      <c r="M11" s="14">
        <f>SUMPRODUCT((MONTH(OrderDate)=MONTH(M$8))*(YEAR(OrderDate)=YEAR(M$8))*(Region=$H$3)*(Category=$H$4)*(Product=$G11)*CHOOSE($J$3,Quantity,TotalPrice,1))</f>
        <v>445</v>
      </c>
      <c r="N11" s="14">
        <f>SUMPRODUCT((MONTH(OrderDate)=MONTH(N$8))*(YEAR(OrderDate)=YEAR(N$8))*(Region=$H$3)*(Category=$H$4)*(Product=$G11)*CHOOSE($J$3,Quantity,TotalPrice,1))</f>
        <v>41</v>
      </c>
      <c r="O11" s="14">
        <f>SUMPRODUCT((MONTH(OrderDate)=MONTH(O$8))*(YEAR(OrderDate)=YEAR(O$8))*(Region=$H$3)*(Category=$H$4)*(Product=$G11)*CHOOSE($J$3,Quantity,TotalPrice,1))</f>
        <v>124</v>
      </c>
      <c r="P11" s="14">
        <f>SUMPRODUCT((MONTH(OrderDate)=MONTH(P$8))*(YEAR(OrderDate)=YEAR(P$8))*(Region=$H$3)*(Category=$H$4)*(Product=$G11)*CHOOSE($J$3,Quantity,TotalPrice,1))</f>
        <v>53</v>
      </c>
      <c r="Q11" s="14">
        <f>SUMPRODUCT((MONTH(OrderDate)=MONTH(Q$8))*(YEAR(OrderDate)=YEAR(Q$8))*(Region=$H$3)*(Category=$H$4)*(Product=$G11)*CHOOSE($J$3,Quantity,TotalPrice,1))</f>
        <v>206</v>
      </c>
      <c r="R11" s="14">
        <f>SUMPRODUCT((MONTH(OrderDate)=MONTH(R$8))*(YEAR(OrderDate)=YEAR(R$8))*(Region=$H$3)*(Category=$H$4)*(Product=$G11)*CHOOSE($J$3,Quantity,TotalPrice,1))</f>
        <v>120</v>
      </c>
      <c r="S11" s="14">
        <f>SUMPRODUCT((MONTH(OrderDate)=MONTH(S$8))*(YEAR(OrderDate)=YEAR(S$8))*(Region=$H$3)*(Category=$H$4)*(Product=$G11)*CHOOSE($J$3,Quantity,TotalPrice,1))</f>
        <v>0</v>
      </c>
    </row>
    <row r="13" spans="2:19" x14ac:dyDescent="0.3">
      <c r="B13" s="17">
        <v>1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</sheetData>
  <dataValidations count="7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1" xr:uid="{0BA83A49-053A-4FAB-927F-D2A7E5F2DD7E}">
      <formula1>INDIRECT($H$4)</formula1>
    </dataValidation>
    <dataValidation type="list" allowBlank="1" showInputMessage="1" showErrorMessage="1" sqref="B13 J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2020-06-25T08:53:09Z</dcterms:modified>
</cp:coreProperties>
</file>