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13_ncr:1_{7A7808F1-CAC1-4036-9CB2-97A50AC6D36E}" xr6:coauthVersionLast="44" xr6:coauthVersionMax="44" xr10:uidLastSave="{00000000-0000-0000-0000-000000000000}"/>
  <bookViews>
    <workbookView xWindow="-108" yWindow="-108" windowWidth="23256" windowHeight="12720" activeTab="3" xr2:uid="{935340B9-4C49-4B51-A51E-6C043577602C}"/>
  </bookViews>
  <sheets>
    <sheet name="Database" sheetId="1" r:id="rId1"/>
    <sheet name="AllTotals" sheetId="2" r:id="rId2"/>
    <sheet name="Test01" sheetId="5" r:id="rId3"/>
    <sheet name="Test02" sheetId="7" r:id="rId4"/>
    <sheet name="TotalPriceBetweenDate" sheetId="3" r:id="rId5"/>
    <sheet name="TotalPricebyProductCity" sheetId="4" r:id="rId6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7" l="1"/>
  <c r="E9" i="7"/>
  <c r="F9" i="7"/>
  <c r="D6" i="7"/>
  <c r="E6" i="7"/>
  <c r="F6" i="7"/>
  <c r="D7" i="7"/>
  <c r="E7" i="7"/>
  <c r="F7" i="7"/>
  <c r="D8" i="7"/>
  <c r="E8" i="7"/>
  <c r="F8" i="7"/>
  <c r="F5" i="7"/>
  <c r="E5" i="7"/>
  <c r="D5" i="7"/>
  <c r="M14" i="7" s="1"/>
  <c r="M17" i="7"/>
  <c r="L17" i="7"/>
  <c r="L14" i="7"/>
  <c r="L3" i="5" l="1"/>
  <c r="D10" i="5" l="1"/>
  <c r="E10" i="5"/>
  <c r="F10" i="5"/>
  <c r="G10" i="5"/>
  <c r="E6" i="5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M3" i="5"/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<sst xmlns="http://schemas.openxmlformats.org/spreadsheetml/2006/main" count="1650" uniqueCount="36">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</sst>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  <xf numFmtId="0" fontId="1" fillId="2" borderId="5" xfId="0" applyFont="1" applyFill="1" applyBorder="1" applyAlignment="1">
      <alignment horizontal="center"/>
    </xf>
    <xf numFmtId="0" fontId="0" fillId="18" borderId="0" xfId="0" applyFill="1"/>
    <xf numFmtId="14" fontId="0" fillId="6" borderId="0" xfId="0" applyNumberFormat="1" applyFill="1" applyBorder="1"/>
    <xf numFmtId="0" fontId="0" fillId="6" borderId="0" xfId="0" applyFill="1" applyBorder="1"/>
    <xf numFmtId="0" fontId="0" fillId="7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Test01!$B$3</c:f>
          <c:strCache>
            <c:ptCount val="1"/>
            <c:pt idx="0">
              <c:v>TotalPrice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Test01!$D$5</c:f>
              <c:strCache>
                <c:ptCount val="1"/>
                <c:pt idx="0">
                  <c:v>Los Angeles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Test01!$D$6:$D$10</c:f>
              <c:numCache>
                <c:formatCode>General</c:formatCode>
                <c:ptCount val="5"/>
                <c:pt idx="0">
                  <c:v>432.76</c:v>
                </c:pt>
                <c:pt idx="1">
                  <c:v>1976.5900000000001</c:v>
                </c:pt>
                <c:pt idx="2">
                  <c:v>66.150000000000006</c:v>
                </c:pt>
                <c:pt idx="3">
                  <c:v>0</c:v>
                </c:pt>
                <c:pt idx="4">
                  <c:v>719.04000000000008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8-44C0-AA55-97F597828009}"/>
            </c:ext>
          </c:extLst>
        </c:ser>
        <c:ser>
          <c:idx val="1"/>
          <c:order val="1"/>
          <c:tx>
            <c:strRef>
              <c:f>Test01!$E$5</c:f>
              <c:strCache>
                <c:ptCount val="1"/>
                <c:pt idx="0">
                  <c:v>San Diego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Test01!$E$6:$E$10</c:f>
              <c:numCache>
                <c:formatCode>General</c:formatCode>
                <c:ptCount val="5"/>
                <c:pt idx="0">
                  <c:v>254.76999999999998</c:v>
                </c:pt>
                <c:pt idx="1">
                  <c:v>1006.06</c:v>
                </c:pt>
                <c:pt idx="2">
                  <c:v>0</c:v>
                </c:pt>
                <c:pt idx="3">
                  <c:v>0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8-44C0-AA55-97F597828009}"/>
            </c:ext>
          </c:extLst>
        </c:ser>
        <c:ser>
          <c:idx val="2"/>
          <c:order val="2"/>
          <c:tx>
            <c:strRef>
              <c:f>Test01!$F$5</c:f>
              <c:strCache>
                <c:ptCount val="1"/>
                <c:pt idx="0">
                  <c:v>Boston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Test01!$F$6:$F$10</c:f>
              <c:numCache>
                <c:formatCode>General</c:formatCode>
                <c:ptCount val="5"/>
                <c:pt idx="0">
                  <c:v>3090.74</c:v>
                </c:pt>
                <c:pt idx="1">
                  <c:v>1886.83</c:v>
                </c:pt>
                <c:pt idx="2">
                  <c:v>721.34999999999991</c:v>
                </c:pt>
                <c:pt idx="3">
                  <c:v>0</c:v>
                </c:pt>
                <c:pt idx="4">
                  <c:v>727.44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98-44C0-AA55-97F597828009}"/>
            </c:ext>
          </c:extLst>
        </c:ser>
        <c:ser>
          <c:idx val="3"/>
          <c:order val="3"/>
          <c:tx>
            <c:strRef>
              <c:f>Test01!$G$5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Test01!$G$6:$G$10</c:f>
              <c:numCache>
                <c:formatCode>General</c:formatCode>
                <c:ptCount val="5"/>
                <c:pt idx="0">
                  <c:v>600.28</c:v>
                </c:pt>
                <c:pt idx="1">
                  <c:v>1237.9399999999998</c:v>
                </c:pt>
                <c:pt idx="2">
                  <c:v>0</c:v>
                </c:pt>
                <c:pt idx="3">
                  <c:v>161.79000000000002</c:v>
                </c:pt>
                <c:pt idx="4">
                  <c:v>569.5200000000001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98-44C0-AA55-97F597828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604152"/>
        <c:axId val="318600544"/>
      </c:barChart>
      <c:catAx>
        <c:axId val="31860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0544"/>
        <c:crosses val="autoZero"/>
        <c:auto val="1"/>
        <c:lblAlgn val="ctr"/>
        <c:lblOffset val="100"/>
        <c:noMultiLvlLbl val="0"/>
      </c:catAx>
      <c:valAx>
        <c:axId val="3186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Test02!$D$4</c:f>
              <c:strCache>
                <c:ptCount val="1"/>
                <c:pt idx="0">
                  <c:v>Quantity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Test02!$D$5:$D$9</c:f>
              <c:numCache>
                <c:formatCode>General</c:formatCode>
                <c:ptCount val="5"/>
                <c:pt idx="0">
                  <c:v>1009</c:v>
                </c:pt>
                <c:pt idx="1">
                  <c:v>903</c:v>
                </c:pt>
                <c:pt idx="2">
                  <c:v>1416</c:v>
                </c:pt>
                <c:pt idx="3">
                  <c:v>1123</c:v>
                </c:pt>
                <c:pt idx="4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E-4160-A149-467AD3E4F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Test02!$E$4</c:f>
              <c:strCache>
                <c:ptCount val="1"/>
                <c:pt idx="0">
                  <c:v>TotalPrice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Test02!$E$5:$E$9</c:f>
              <c:numCache>
                <c:formatCode>General</c:formatCode>
                <c:ptCount val="5"/>
                <c:pt idx="0">
                  <c:v>1886.83</c:v>
                </c:pt>
                <c:pt idx="1">
                  <c:v>3090.74</c:v>
                </c:pt>
                <c:pt idx="2">
                  <c:v>4021.44</c:v>
                </c:pt>
                <c:pt idx="3">
                  <c:v>2448.1400000000003</c:v>
                </c:pt>
                <c:pt idx="4">
                  <c:v>721.34999999999991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E-4DDE-88E9-E445B8ABF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Test02!$F$4</c:f>
              <c:strCache>
                <c:ptCount val="1"/>
                <c:pt idx="0">
                  <c:v>Transaction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Test02!$F$5:$F$9</c:f>
              <c:numCache>
                <c:formatCode>General</c:formatCode>
                <c:ptCount val="5"/>
                <c:pt idx="0">
                  <c:v>14</c:v>
                </c:pt>
                <c:pt idx="1">
                  <c:v>22</c:v>
                </c:pt>
                <c:pt idx="2">
                  <c:v>11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D-4478-ABC3-4FDD7B445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1540933</xdr:colOff>
      <xdr:row>10</xdr:row>
      <xdr:rowOff>190500</xdr:rowOff>
    </xdr:from>
    <xdr:to>
      <xdr:col>6</xdr:col>
      <xdr:colOff>982133</xdr:colOff>
      <xdr:row>23</xdr:row>
      <xdr:rowOff>71966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095615-85B7-49C3-812D-FCCF51565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9</xdr:row>
      <xdr:rowOff>68580</xdr:rowOff>
    </xdr:from>
    <xdr:to>
      <xdr:col>2</xdr:col>
      <xdr:colOff>1638300</xdr:colOff>
      <xdr:row>19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C9080A-AB06-4C12-B843-F28E9619B9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</xdr:colOff>
      <xdr:row>9</xdr:row>
      <xdr:rowOff>114300</xdr:rowOff>
    </xdr:from>
    <xdr:to>
      <xdr:col>5</xdr:col>
      <xdr:colOff>1082040</xdr:colOff>
      <xdr:row>19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28055C-B463-4AE2-BEA8-BC0FA1FDB0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30480</xdr:colOff>
      <xdr:row>9</xdr:row>
      <xdr:rowOff>121920</xdr:rowOff>
    </xdr:from>
    <xdr:to>
      <xdr:col>9</xdr:col>
      <xdr:colOff>1280160</xdr:colOff>
      <xdr:row>19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57A6B37-3D88-4A3D-A1C6-1F7D770A0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zoomScale="70" zoomScaleNormal="70" workbookViewId="0">
      <selection activeCell="L19" sqref="L19:M29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8" sqref="D8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3:M10"/>
  <sheetViews>
    <sheetView zoomScale="90" zoomScaleNormal="90" workbookViewId="0">
      <selection activeCell="C6" sqref="C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  <col min="13" max="13" width="15.3828125" customWidth="1"/>
  </cols>
  <sheetData>
    <row r="3" spans="2:13" x14ac:dyDescent="0.3">
      <c r="B3" s="31" t="s">
        <v>6</v>
      </c>
      <c r="L3" s="17">
        <f>MATCH(B3,$M$6:$M$8,0)</f>
        <v>2</v>
      </c>
      <c r="M3" s="30" t="str">
        <f>CHOOSE(L3,M6,M7,M8)</f>
        <v>TotalPrice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23</v>
      </c>
      <c r="F5" s="13" t="s">
        <v>8</v>
      </c>
      <c r="G5" s="13" t="s">
        <v>17</v>
      </c>
    </row>
    <row r="6" spans="2:13" x14ac:dyDescent="0.3">
      <c r="B6" s="11" t="s">
        <v>32</v>
      </c>
      <c r="C6" s="13" t="s">
        <v>12</v>
      </c>
      <c r="D6" s="14">
        <f t="shared" ref="D6:G10" si="0">SUMPRODUCT((City=D$5)*(Product=$C6)*CHOOSE($L$3,Quantity,TotalPrice,1))</f>
        <v>432.76</v>
      </c>
      <c r="E6" s="14">
        <f t="shared" si="0"/>
        <v>254.76999999999998</v>
      </c>
      <c r="F6" s="14">
        <f t="shared" si="0"/>
        <v>3090.74</v>
      </c>
      <c r="G6" s="14">
        <f t="shared" si="0"/>
        <v>600.28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 t="shared" si="0"/>
        <v>1976.5900000000001</v>
      </c>
      <c r="E7" s="14">
        <f t="shared" si="0"/>
        <v>1006.06</v>
      </c>
      <c r="F7" s="14">
        <f t="shared" si="0"/>
        <v>1886.83</v>
      </c>
      <c r="G7" s="14">
        <f t="shared" si="0"/>
        <v>1237.9399999999998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 t="shared" si="0"/>
        <v>66.150000000000006</v>
      </c>
      <c r="E8" s="14">
        <f t="shared" si="0"/>
        <v>0</v>
      </c>
      <c r="F8" s="14">
        <f t="shared" si="0"/>
        <v>721.34999999999991</v>
      </c>
      <c r="G8" s="14">
        <f t="shared" si="0"/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 t="shared" si="0"/>
        <v>0</v>
      </c>
      <c r="E9" s="14">
        <f t="shared" si="0"/>
        <v>0</v>
      </c>
      <c r="F9" s="14">
        <f t="shared" si="0"/>
        <v>0</v>
      </c>
      <c r="G9" s="14">
        <f t="shared" si="0"/>
        <v>161.79000000000002</v>
      </c>
    </row>
    <row r="10" spans="2:13" x14ac:dyDescent="0.3">
      <c r="C10" s="13" t="s">
        <v>20</v>
      </c>
      <c r="D10" s="14">
        <f t="shared" si="0"/>
        <v>719.04000000000008</v>
      </c>
      <c r="E10" s="14">
        <f t="shared" si="0"/>
        <v>168</v>
      </c>
      <c r="F10" s="14">
        <f t="shared" si="0"/>
        <v>727.44</v>
      </c>
      <c r="G10" s="14">
        <f t="shared" si="0"/>
        <v>569.5200000000001</v>
      </c>
    </row>
  </sheetData>
  <dataValidations count="4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10" xr:uid="{C3120975-1E81-4137-801C-E4430A67DA79}">
      <formula1>ProductList</formula1>
    </dataValidation>
    <dataValidation type="list" allowBlank="1" showInputMessage="1" showErrorMessage="1" sqref="L3" xr:uid="{56B45E04-B505-4EC2-B633-6B81EF716B51}">
      <formula1>"1,2,3"</formula1>
    </dataValidation>
    <dataValidation type="list" allowBlank="1" showInputMessage="1" showErrorMessage="1" promptTitle="Info" prompt="Please select " sqref="B3" xr:uid="{6A360826-8DB6-4814-9023-090F300DCEC8}">
      <formula1>$M$6:$M$8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9E2C-4BF8-4CBC-ACD9-53E63B631534}">
  <dimension ref="B2:N17"/>
  <sheetViews>
    <sheetView tabSelected="1" workbookViewId="0">
      <selection activeCell="D2" sqref="D2"/>
    </sheetView>
  </sheetViews>
  <sheetFormatPr defaultRowHeight="17.399999999999999" x14ac:dyDescent="0.3"/>
  <cols>
    <col min="2" max="2" width="16.921875" customWidth="1"/>
    <col min="3" max="3" width="16.69140625" customWidth="1"/>
    <col min="4" max="4" width="16.23046875" customWidth="1"/>
    <col min="6" max="6" width="11.23046875" customWidth="1"/>
    <col min="10" max="10" width="34.3046875" customWidth="1"/>
  </cols>
  <sheetData>
    <row r="2" spans="2:14" x14ac:dyDescent="0.3">
      <c r="C2" s="11" t="s">
        <v>30</v>
      </c>
      <c r="D2" s="13" t="s">
        <v>8</v>
      </c>
      <c r="L2" s="10" t="s">
        <v>28</v>
      </c>
      <c r="M2" s="12">
        <v>43103</v>
      </c>
      <c r="N2" s="32"/>
    </row>
    <row r="3" spans="2:14" x14ac:dyDescent="0.3">
      <c r="L3" s="11" t="s">
        <v>29</v>
      </c>
      <c r="M3" s="13" t="s">
        <v>13</v>
      </c>
      <c r="N3" s="33"/>
    </row>
    <row r="4" spans="2:14" x14ac:dyDescent="0.3">
      <c r="D4" s="11" t="s">
        <v>5</v>
      </c>
      <c r="E4" s="11" t="s">
        <v>6</v>
      </c>
      <c r="F4" s="11" t="s">
        <v>33</v>
      </c>
    </row>
    <row r="5" spans="2:14" x14ac:dyDescent="0.3">
      <c r="B5" s="11" t="s">
        <v>32</v>
      </c>
      <c r="C5" s="13" t="s">
        <v>16</v>
      </c>
      <c r="D5" s="14">
        <f>SUMPRODUCT((City=$D$2)*(Product=$C5)*Quantity)</f>
        <v>1009</v>
      </c>
      <c r="E5" s="14">
        <f>SUMPRODUCT((City=$D$2)*(Product=$C5)*TotalPrice)</f>
        <v>1886.83</v>
      </c>
      <c r="F5" s="14">
        <f>SUMPRODUCT((City=$D$2)*(Product=$C5))</f>
        <v>14</v>
      </c>
      <c r="L5" s="11" t="s">
        <v>31</v>
      </c>
      <c r="M5" s="13" t="s">
        <v>9</v>
      </c>
      <c r="N5" s="33"/>
    </row>
    <row r="6" spans="2:14" x14ac:dyDescent="0.3">
      <c r="C6" s="13" t="s">
        <v>12</v>
      </c>
      <c r="D6" s="14">
        <f>SUMPRODUCT((City=$D$2)*(Product=$C6)*Quantity)</f>
        <v>903</v>
      </c>
      <c r="E6" s="14">
        <f>SUMPRODUCT((City=$D$2)*(Product=$C6)*TotalPrice)</f>
        <v>3090.74</v>
      </c>
      <c r="F6" s="14">
        <f>SUMPRODUCT((City=$D$2)*(Product=$C6))</f>
        <v>22</v>
      </c>
      <c r="N6" s="33"/>
    </row>
    <row r="7" spans="2:14" x14ac:dyDescent="0.3">
      <c r="C7" s="13" t="s">
        <v>21</v>
      </c>
      <c r="D7" s="14">
        <f>SUMPRODUCT((City=$D$2)*(Product=$C7)*Quantity)</f>
        <v>1416</v>
      </c>
      <c r="E7" s="14">
        <f>SUMPRODUCT((City=$D$2)*(Product=$C7)*TotalPrice)</f>
        <v>4021.44</v>
      </c>
      <c r="F7" s="14">
        <f>SUMPRODUCT((City=$D$2)*(Product=$C7))</f>
        <v>11</v>
      </c>
    </row>
    <row r="8" spans="2:14" x14ac:dyDescent="0.3">
      <c r="C8" s="13" t="s">
        <v>18</v>
      </c>
      <c r="D8" s="14">
        <f>SUMPRODUCT((City=$D$2)*(Product=$C8)*Quantity)</f>
        <v>1123</v>
      </c>
      <c r="E8" s="14">
        <f>SUMPRODUCT((City=$D$2)*(Product=$C8)*TotalPrice)</f>
        <v>2448.1400000000003</v>
      </c>
      <c r="F8" s="14">
        <f>SUMPRODUCT((City=$D$2)*(Product=$C8))</f>
        <v>23</v>
      </c>
      <c r="K8" s="15">
        <v>1</v>
      </c>
    </row>
    <row r="9" spans="2:14" x14ac:dyDescent="0.3">
      <c r="C9" s="13" t="s">
        <v>24</v>
      </c>
      <c r="D9" s="14">
        <f>SUMPRODUCT((City=$D$2)*(Product=$C9)*Quantity)</f>
        <v>229</v>
      </c>
      <c r="E9" s="14">
        <f>SUMPRODUCT((City=$D$2)*(Product=$C9)*TotalPrice)</f>
        <v>721.34999999999991</v>
      </c>
      <c r="F9" s="14">
        <f>SUMPRODUCT((City=$D$2)*(Product=$C9))</f>
        <v>9</v>
      </c>
      <c r="K9" s="16">
        <v>2</v>
      </c>
    </row>
    <row r="10" spans="2:14" x14ac:dyDescent="0.3">
      <c r="K10" s="15">
        <v>3</v>
      </c>
    </row>
    <row r="13" spans="2:14" x14ac:dyDescent="0.3">
      <c r="L13" s="17">
        <v>1</v>
      </c>
    </row>
    <row r="14" spans="2:14" x14ac:dyDescent="0.3">
      <c r="L14" s="11" t="str">
        <f>CHOOSE(L13,D4,E4,F4)</f>
        <v>Quantity</v>
      </c>
      <c r="M14" s="14">
        <f>CHOOSE(L13,D5,E5,F5)</f>
        <v>1009</v>
      </c>
      <c r="N14" s="34"/>
    </row>
    <row r="16" spans="2:14" x14ac:dyDescent="0.3">
      <c r="L16" s="17">
        <v>1</v>
      </c>
    </row>
    <row r="17" spans="12:14" x14ac:dyDescent="0.3">
      <c r="L17" s="11" t="str">
        <f>CHOOSE(L16,D4,E4,F4)</f>
        <v>Quantity</v>
      </c>
      <c r="M17" s="14">
        <f>SUMPRODUCT((OrderDate=M2)*(Region=M3)*(City=D2)*(Category=M5)*(Product=C5)*CHOOSE(L16,Quantity,TotalPrice,1))</f>
        <v>0</v>
      </c>
      <c r="N17" s="34"/>
    </row>
  </sheetData>
  <dataValidations count="6">
    <dataValidation type="list" allowBlank="1" showInputMessage="1" showErrorMessage="1" sqref="M2:N2" xr:uid="{298AA655-96AE-487A-922D-26993CBD599F}">
      <formula1>OrderDateList</formula1>
    </dataValidation>
    <dataValidation type="list" allowBlank="1" showInputMessage="1" showErrorMessage="1" sqref="M3:N3" xr:uid="{0FE40221-F541-498D-AF0A-DD3F926D9CFD}">
      <formula1>RegionList</formula1>
    </dataValidation>
    <dataValidation type="list" allowBlank="1" showInputMessage="1" showErrorMessage="1" sqref="D2" xr:uid="{D6AA796F-E515-4C1C-AF18-62C2BDE553B0}">
      <formula1>CityList</formula1>
    </dataValidation>
    <dataValidation type="list" allowBlank="1" showInputMessage="1" showErrorMessage="1" sqref="M5:N5" xr:uid="{FE78D06B-08EC-4EA7-9CFC-87B63BAB0327}">
      <formula1>CategoryList</formula1>
    </dataValidation>
    <dataValidation type="list" allowBlank="1" showInputMessage="1" showErrorMessage="1" sqref="L13 L16" xr:uid="{327FF6E8-513E-4704-99FF-31DB68485B30}">
      <formula1>"1,2,3"</formula1>
    </dataValidation>
    <dataValidation type="list" allowBlank="1" showInputMessage="1" showErrorMessage="1" sqref="N6 C5:C9" xr:uid="{42707DC1-ADF9-417C-833F-25DBED3E80FD}">
      <formula1>ProductList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19</vt:i4>
      </vt:variant>
    </vt:vector>
  </HeadingPairs>
  <TitlesOfParts>
    <vt:vector size="25" baseType="lpstr">
      <vt:lpstr>Database</vt:lpstr>
      <vt:lpstr>AllTotals</vt:lpstr>
      <vt:lpstr>Test01</vt:lpstr>
      <vt:lpstr>Test02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2020-06-25T04:52:41Z</dcterms:modified>
</cp:coreProperties>
</file>